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0" i="1"/>
  <c r="L20" s="1"/>
  <c r="G20"/>
  <c r="J20"/>
  <c r="F20"/>
</calcChain>
</file>

<file path=xl/sharedStrings.xml><?xml version="1.0" encoding="utf-8"?>
<sst xmlns="http://schemas.openxmlformats.org/spreadsheetml/2006/main" count="26" uniqueCount="23">
  <si>
    <t>Обоснование начальной (максимальной) цены договора</t>
  </si>
  <si>
    <t>МАОУ СОШ № 27</t>
  </si>
  <si>
    <t>Используемый метод определения начальной (максимальной) цены договора: Метод сопоставимых рыночных цен (анализ рынка)</t>
  </si>
  <si>
    <t>Расчет прилагается.</t>
  </si>
  <si>
    <t>Начальная (максимальная) цена договора принята по среднему значению с учетом округления.</t>
  </si>
  <si>
    <t>№</t>
  </si>
  <si>
    <t>Наименование товара</t>
  </si>
  <si>
    <t>Ед. изм</t>
  </si>
  <si>
    <t>Кол-во</t>
  </si>
  <si>
    <t>интернет-источник</t>
  </si>
  <si>
    <t>Ср.цена для НМЦД, ед.изм, руб.</t>
  </si>
  <si>
    <t>НМЦД, руб.</t>
  </si>
  <si>
    <t>Цена за ед.изм</t>
  </si>
  <si>
    <t>Сумма, руб</t>
  </si>
  <si>
    <t>Цена за ед.изм.</t>
  </si>
  <si>
    <t>м2</t>
  </si>
  <si>
    <t xml:space="preserve">к документации о закупке у единственного поставщика </t>
  </si>
  <si>
    <t>Приложение № 1</t>
  </si>
  <si>
    <t>По запросу Заказчика представлены ценовые предложения от 2-х фирм. Использованы данные интернет источников.</t>
  </si>
  <si>
    <t>Пост.№1, б/н от 05.07.2018</t>
  </si>
  <si>
    <t>Пост.№2, № 18-8634 от 23.07.2018</t>
  </si>
  <si>
    <t>Керамогранит  Твистер бежевый 450*450</t>
  </si>
  <si>
    <t>на приобретение  Керамогранита Lasselsberger Твистер бежевый 450*450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</si>
</sst>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horizontal="left" indent="15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 wrapText="1"/>
    </xf>
    <xf numFmtId="0" fontId="0" fillId="0" borderId="0" xfId="0" applyAlignment="1"/>
    <xf numFmtId="2" fontId="2" fillId="0" borderId="5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tabSelected="1" topLeftCell="A7" workbookViewId="0">
      <selection activeCell="B20" sqref="B20"/>
    </sheetView>
  </sheetViews>
  <sheetFormatPr defaultRowHeight="15"/>
  <cols>
    <col min="1" max="1" width="18.7109375" customWidth="1"/>
  </cols>
  <sheetData>
    <row r="1" spans="1:13">
      <c r="J1" s="18" t="s">
        <v>17</v>
      </c>
      <c r="K1" s="18"/>
      <c r="L1" s="18"/>
      <c r="M1" s="14"/>
    </row>
    <row r="2" spans="1:13">
      <c r="J2" s="19" t="s">
        <v>16</v>
      </c>
      <c r="K2" s="19"/>
      <c r="L2" s="19"/>
      <c r="M2" s="14"/>
    </row>
    <row r="3" spans="1:13">
      <c r="J3" s="19"/>
      <c r="K3" s="19"/>
      <c r="L3" s="19"/>
      <c r="M3" s="14"/>
    </row>
    <row r="4" spans="1:13" ht="15.75">
      <c r="A4" s="1"/>
    </row>
    <row r="5" spans="1:13" ht="15" customHeight="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3" ht="15.75">
      <c r="A6" s="20" t="s">
        <v>22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10" spans="1:13" ht="15.75">
      <c r="A10" s="20" t="s">
        <v>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3" ht="15.75">
      <c r="A11" s="3"/>
    </row>
    <row r="12" spans="1:13" ht="15.75">
      <c r="A12" s="3"/>
    </row>
    <row r="13" spans="1:13" ht="15.75">
      <c r="A13" s="21" t="s">
        <v>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3" ht="15.75">
      <c r="A14" s="22" t="s">
        <v>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3" ht="15.75">
      <c r="A15" s="2"/>
    </row>
    <row r="16" spans="1:13">
      <c r="A16" s="23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.75" thickBot="1">
      <c r="A17" s="28" t="s">
        <v>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ht="25.5" customHeight="1" thickBot="1">
      <c r="A18" s="4"/>
      <c r="B18" s="16" t="s">
        <v>6</v>
      </c>
      <c r="C18" s="6"/>
      <c r="D18" s="6"/>
      <c r="E18" s="24" t="s">
        <v>19</v>
      </c>
      <c r="F18" s="25"/>
      <c r="G18" s="24" t="s">
        <v>20</v>
      </c>
      <c r="H18" s="25"/>
      <c r="I18" s="26" t="s">
        <v>9</v>
      </c>
      <c r="J18" s="27"/>
      <c r="K18" s="16" t="s">
        <v>10</v>
      </c>
      <c r="L18" s="16" t="s">
        <v>11</v>
      </c>
    </row>
    <row r="19" spans="1:12" ht="24.75" thickBot="1">
      <c r="A19" s="5" t="s">
        <v>5</v>
      </c>
      <c r="B19" s="17"/>
      <c r="C19" s="7" t="s">
        <v>7</v>
      </c>
      <c r="D19" s="7" t="s">
        <v>8</v>
      </c>
      <c r="E19" s="8" t="s">
        <v>12</v>
      </c>
      <c r="F19" s="9" t="s">
        <v>13</v>
      </c>
      <c r="G19" s="9" t="s">
        <v>14</v>
      </c>
      <c r="H19" s="9" t="s">
        <v>13</v>
      </c>
      <c r="I19" s="9" t="s">
        <v>14</v>
      </c>
      <c r="J19" s="9" t="s">
        <v>13</v>
      </c>
      <c r="K19" s="17"/>
      <c r="L19" s="17"/>
    </row>
    <row r="20" spans="1:12" ht="65.25" thickBot="1">
      <c r="A20" s="10">
        <v>1</v>
      </c>
      <c r="B20" s="11" t="s">
        <v>21</v>
      </c>
      <c r="C20" s="12" t="s">
        <v>15</v>
      </c>
      <c r="D20" s="12">
        <v>251.34</v>
      </c>
      <c r="E20" s="12">
        <v>562</v>
      </c>
      <c r="F20" s="12">
        <f>D20*E20</f>
        <v>141253.08000000002</v>
      </c>
      <c r="G20" s="15">
        <f>H20/D20</f>
        <v>688.41851675021871</v>
      </c>
      <c r="H20" s="12">
        <v>173027.11</v>
      </c>
      <c r="I20" s="13">
        <v>649</v>
      </c>
      <c r="J20" s="13">
        <f>D20*I20</f>
        <v>163119.66</v>
      </c>
      <c r="K20" s="15">
        <f>(I20+G20+E20)/3</f>
        <v>633.13950558340628</v>
      </c>
      <c r="L20" s="12">
        <f>K20*D20</f>
        <v>159133.28333333333</v>
      </c>
    </row>
  </sheetData>
  <mergeCells count="15">
    <mergeCell ref="L18:L19"/>
    <mergeCell ref="J1:L1"/>
    <mergeCell ref="J2:L3"/>
    <mergeCell ref="A5:L5"/>
    <mergeCell ref="A6:L6"/>
    <mergeCell ref="A10:L10"/>
    <mergeCell ref="A13:L13"/>
    <mergeCell ref="A14:L14"/>
    <mergeCell ref="A16:L16"/>
    <mergeCell ref="E18:F18"/>
    <mergeCell ref="G18:H18"/>
    <mergeCell ref="I18:J18"/>
    <mergeCell ref="A17:L17"/>
    <mergeCell ref="K18:K19"/>
    <mergeCell ref="B18:B19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2018-07-23T11:01:52Z</dcterms:modified>
</cp:coreProperties>
</file>